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40" windowHeight="14580" activeTab="0"/>
  </bookViews>
  <sheets>
    <sheet name="限界利益" sheetId="1" r:id="rId1"/>
    <sheet name="工場の製造原価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<sst xmlns="http://schemas.openxmlformats.org/spreadsheetml/2006/main" count="44" uniqueCount="36">
  <si>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項目</t>
  </si>
  <si>
    <t>金額</t>
  </si>
  <si>
    <t>説明</t>
  </si>
  <si>
    <t>製品名</t>
  </si>
  <si>
    <t>労務費（円）</t>
  </si>
  <si>
    <t>経費（円）</t>
  </si>
  <si>
    <t>製品１個の売価</t>
  </si>
  <si>
    <t>工場全体の直接員労務費、間接員労務費</t>
  </si>
  <si>
    <t>工場全体の電気代、設備の減価償却費など</t>
  </si>
  <si>
    <t>入力セル</t>
  </si>
  <si>
    <t>製品Ａ</t>
  </si>
  <si>
    <t>製品Ｂ</t>
  </si>
  <si>
    <t>製品限界利益</t>
  </si>
  <si>
    <t>製品 Ｃ</t>
  </si>
  <si>
    <t>累積限界利益</t>
  </si>
  <si>
    <t>販売管理費（円）</t>
  </si>
  <si>
    <t>工場以外の費用</t>
  </si>
  <si>
    <t>営業利益</t>
  </si>
  <si>
    <t>全社</t>
  </si>
  <si>
    <t>工場全体の部品材料費</t>
  </si>
  <si>
    <t>部品材料費（円）</t>
  </si>
  <si>
    <t>製品の年間限界利益</t>
  </si>
  <si>
    <t>製品１個の部品材料費</t>
  </si>
  <si>
    <t>製品毎の年間販売数</t>
  </si>
  <si>
    <t>年間販売数</t>
  </si>
  <si>
    <t>全社固定費＝工場労務費＋工場経費＋販売管理費</t>
  </si>
  <si>
    <t>製品の限界利益＝製品売価－製品の部品材料費（変動費）</t>
  </si>
  <si>
    <t>営業利益＝限界利益合計－全社固定費</t>
  </si>
  <si>
    <t>固定費</t>
  </si>
  <si>
    <t>単位</t>
  </si>
  <si>
    <t>円</t>
  </si>
  <si>
    <t>個</t>
  </si>
  <si>
    <t>製品売価</t>
  </si>
  <si>
    <t>部品材料費</t>
  </si>
  <si>
    <t>製品毎の年間限界利益＝製品限界利益×年間の製品販売数</t>
  </si>
  <si>
    <t>製品限界利益が高い順に積み上げる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</si>
</sst>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#,##0.0;[Red]\-#,##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[$]ggge&quot;年&quot;m&quot;月&quot;d&quot;日&quot;;@"/>
    <numFmt numFmtId="185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5"/>
      <color indexed="63"/>
      <name val="ＭＳ Ｐゴシック"/>
      <family val="3"/>
    </font>
    <font>
      <sz val="7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限界利益図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2"/>
          <c:w val="0.97225"/>
          <c:h val="0.807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'限界利益'!$A$8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'限界利益'!$C$1:$F$1</c:f>
              <c:strCache/>
            </c:strRef>
          </c:cat>
          <c:val>
            <c:numRef>
              <c:f>'限界利益'!$C$8:$F$8</c:f>
              <c:numCache/>
            </c:numRef>
          </c:val>
        </c:ser>
        <c:ser>
          <c:idx val="2"/>
          <c:order val="2"/>
          <c:tx>
            <c:strRef>
              <c:f>'限界利益'!$A$9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'限界利益'!$C$1:$F$1</c:f>
              <c:strCache/>
            </c:strRef>
          </c:cat>
          <c:val>
            <c:numRef>
              <c:f>'限界利益'!$C$9:$F$9</c:f>
              <c:numCache/>
            </c:numRef>
          </c:val>
        </c:ser>
        <c:overlap val="100"/>
        <c:gapWidth val="32"/>
        <c:axId val="24275755"/>
        <c:axId val="17155204"/>
      </c:barChart>
      <c:lineChart>
        <c:grouping val="standard"/>
        <c:varyColors val="0"/>
        <c:ser>
          <c:idx val="0"/>
          <c:order val="0"/>
          <c:tx>
            <c:strRef>
              <c:f>'限界利益'!$A$7</c:f>
              <c:strCache>
                <c:ptCount val="1"/>
                <c:pt idx="0">
                  <c:v>累積限界利益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'限界利益'!$C$1:$F$1</c:f>
              <c:strCache/>
            </c:strRef>
          </c:cat>
          <c:val>
            <c:numRef>
              <c:f>'限界利益'!$C$7:$F$7</c:f>
              <c:numCache/>
            </c:numRef>
          </c:val>
          <c:smooth val="0"/>
        </c:ser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7155204"/>
        <c:crosses val="autoZero"/>
        <c:auto val="1"/>
        <c:lblOffset val="100"/>
        <c:tickLblSkip val="1"/>
        <c:noMultiLvlLbl val="0"/>
      </c:catAx>
      <c:valAx>
        <c:axId val="17155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2427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5"/>
          <c:y val="0.897"/>
          <c:w val="0.708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12</xdr:row>
      <xdr:rowOff>66675</xdr:rowOff>
    </xdr:from>
    <xdr:to>
      <xdr:col>6</xdr:col>
      <xdr:colOff>590550</xdr:colOff>
      <xdr:row>28</xdr:row>
      <xdr:rowOff>180975</xdr:rowOff>
    </xdr:to>
    <xdr:graphicFrame>
      <xdr:nvGraphicFramePr>
        <xdr:cNvPr id="1" name="グラフ 1"/>
        <xdr:cNvGraphicFramePr/>
      </xdr:nvGraphicFramePr>
      <xdr:xfrm>
        <a:off x="571500" y="2066925"/>
        <a:ext cx="43719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1" width="20.00390625" style="6" bestFit="1" customWidth="1"/>
    <col min="2" max="2" width="5.28125" style="6" bestFit="1" customWidth="1"/>
    <col min="3" max="6" width="10.00390625" style="6" bestFit="1" customWidth="1"/>
    <col min="7" max="7" width="56.7109375" style="6" bestFit="1" customWidth="1"/>
    <col min="8" max="16384" width="8.7109375" style="6" customWidth="1"/>
  </cols>
  <sheetData>
    <row r="1" spans="1:7" ht="12.75">
      <c r="A1" s="5" t="s">
        <v>3</v>
      </c>
      <c r="B1" s="5" t="s">
        <v>29</v>
      </c>
      <c r="C1" s="5" t="s">
        <v>10</v>
      </c>
      <c r="D1" s="5" t="s">
        <v>11</v>
      </c>
      <c r="E1" s="5" t="s">
        <v>13</v>
      </c>
      <c r="F1" s="5" t="s">
        <v>18</v>
      </c>
      <c r="G1" s="5" t="s">
        <v>2</v>
      </c>
    </row>
    <row r="2" spans="1:7" ht="12.75">
      <c r="A2" s="8" t="s">
        <v>32</v>
      </c>
      <c r="B2" s="8" t="s">
        <v>30</v>
      </c>
      <c r="C2" s="4">
        <v>500</v>
      </c>
      <c r="D2" s="4">
        <v>400</v>
      </c>
      <c r="E2" s="4">
        <v>300</v>
      </c>
      <c r="F2" s="8"/>
      <c r="G2" s="8" t="s">
        <v>6</v>
      </c>
    </row>
    <row r="3" spans="1:7" ht="12.75">
      <c r="A3" s="2" t="s">
        <v>33</v>
      </c>
      <c r="B3" s="8" t="s">
        <v>30</v>
      </c>
      <c r="C3" s="9">
        <v>100</v>
      </c>
      <c r="D3" s="9">
        <v>100</v>
      </c>
      <c r="E3" s="9">
        <v>200</v>
      </c>
      <c r="F3" s="2"/>
      <c r="G3" s="8" t="s">
        <v>22</v>
      </c>
    </row>
    <row r="4" spans="1:7" ht="12.75">
      <c r="A4" s="2" t="s">
        <v>12</v>
      </c>
      <c r="B4" s="8" t="s">
        <v>30</v>
      </c>
      <c r="C4" s="7">
        <f>C2-C3</f>
        <v>400</v>
      </c>
      <c r="D4" s="7">
        <f>D2-D3</f>
        <v>300</v>
      </c>
      <c r="E4" s="7">
        <f>E2-E3</f>
        <v>100</v>
      </c>
      <c r="F4" s="2"/>
      <c r="G4" s="8" t="s">
        <v>26</v>
      </c>
    </row>
    <row r="5" spans="1:7" ht="12.75">
      <c r="A5" s="2" t="s">
        <v>24</v>
      </c>
      <c r="B5" s="2" t="s">
        <v>31</v>
      </c>
      <c r="C5" s="4">
        <v>50000</v>
      </c>
      <c r="D5" s="4">
        <v>40000</v>
      </c>
      <c r="E5" s="4">
        <v>30000</v>
      </c>
      <c r="F5" s="2"/>
      <c r="G5" s="8" t="s">
        <v>23</v>
      </c>
    </row>
    <row r="6" spans="1:7" ht="12.75">
      <c r="A6" s="2" t="s">
        <v>21</v>
      </c>
      <c r="B6" s="8" t="s">
        <v>30</v>
      </c>
      <c r="C6" s="7">
        <f>C4*C5</f>
        <v>20000000</v>
      </c>
      <c r="D6" s="7">
        <f>D4*D5</f>
        <v>12000000</v>
      </c>
      <c r="E6" s="7">
        <f>E4*E5</f>
        <v>3000000</v>
      </c>
      <c r="F6" s="8"/>
      <c r="G6" s="8" t="s">
        <v>34</v>
      </c>
    </row>
    <row r="7" spans="1:7" ht="12.75">
      <c r="A7" s="2" t="s">
        <v>14</v>
      </c>
      <c r="B7" s="8" t="s">
        <v>30</v>
      </c>
      <c r="C7" s="7">
        <f>C6</f>
        <v>20000000</v>
      </c>
      <c r="D7" s="7">
        <f>C7+D6</f>
        <v>32000000</v>
      </c>
      <c r="E7" s="7">
        <f>D7+E6</f>
        <v>35000000</v>
      </c>
      <c r="F7" s="8"/>
      <c r="G7" s="8" t="s">
        <v>35</v>
      </c>
    </row>
    <row r="8" spans="1:7" ht="12.75">
      <c r="A8" s="2" t="s">
        <v>28</v>
      </c>
      <c r="B8" s="8" t="s">
        <v>30</v>
      </c>
      <c r="C8" s="7"/>
      <c r="D8" s="7"/>
      <c r="E8" s="7"/>
      <c r="F8" s="10">
        <f>'工場の製造原価'!B3+'工場の製造原価'!B4+'工場の製造原価'!B5</f>
        <v>30000000</v>
      </c>
      <c r="G8" s="8" t="s">
        <v>25</v>
      </c>
    </row>
    <row r="9" spans="1:7" ht="12.75">
      <c r="A9" s="2" t="s">
        <v>17</v>
      </c>
      <c r="B9" s="8" t="s">
        <v>30</v>
      </c>
      <c r="C9" s="7"/>
      <c r="D9" s="7"/>
      <c r="E9" s="7"/>
      <c r="F9" s="10">
        <f>E7-F8</f>
        <v>5000000</v>
      </c>
      <c r="G9" s="8" t="s">
        <v>27</v>
      </c>
    </row>
    <row r="11" ht="12.75">
      <c r="C11" s="3" t="s">
        <v>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  <headerFooter>
    <oddHeader>&amp;L&amp;F&amp;A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C16" sqref="C16"/>
    </sheetView>
  </sheetViews>
  <sheetFormatPr defaultColWidth="9.140625" defaultRowHeight="15"/>
  <cols>
    <col min="1" max="1" width="15.7109375" style="0" bestFit="1" customWidth="1"/>
    <col min="2" max="2" width="10.28125" style="0" bestFit="1" customWidth="1"/>
    <col min="3" max="3" width="46.7109375" style="0" customWidth="1"/>
    <col min="5" max="5" width="23.57421875" style="0" customWidth="1"/>
    <col min="6" max="8" width="9.140625" style="0" customWidth="1"/>
    <col min="9" max="9" width="34.00390625" style="0" bestFit="1" customWidth="1"/>
  </cols>
  <sheetData>
    <row r="1" spans="1:3" s="6" customFormat="1" ht="12.75">
      <c r="A1" s="5" t="s">
        <v>0</v>
      </c>
      <c r="B1" s="5" t="s">
        <v>1</v>
      </c>
      <c r="C1" s="5" t="s">
        <v>2</v>
      </c>
    </row>
    <row r="2" spans="1:3" ht="12.75">
      <c r="A2" s="1" t="s">
        <v>20</v>
      </c>
      <c r="B2" s="4">
        <v>20000000</v>
      </c>
      <c r="C2" s="1" t="s">
        <v>19</v>
      </c>
    </row>
    <row r="3" spans="1:3" ht="12.75">
      <c r="A3" s="1" t="s">
        <v>4</v>
      </c>
      <c r="B3" s="4">
        <v>10000000</v>
      </c>
      <c r="C3" s="1" t="s">
        <v>7</v>
      </c>
    </row>
    <row r="4" spans="1:3" ht="12.75">
      <c r="A4" s="1" t="s">
        <v>5</v>
      </c>
      <c r="B4" s="4">
        <v>10000000</v>
      </c>
      <c r="C4" s="1" t="s">
        <v>8</v>
      </c>
    </row>
    <row r="5" spans="1:3" ht="12.75">
      <c r="A5" s="1" t="s">
        <v>15</v>
      </c>
      <c r="B5" s="4">
        <v>10000000</v>
      </c>
      <c r="C5" s="1" t="s">
        <v>16</v>
      </c>
    </row>
    <row r="7" ht="12.75">
      <c r="B7" s="3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堀口敬</cp:lastModifiedBy>
  <cp:lastPrinted>2014-02-02T01:48:21Z</cp:lastPrinted>
  <dcterms:created xsi:type="dcterms:W3CDTF">2013-06-30T00:36:47Z</dcterms:created>
  <dcterms:modified xsi:type="dcterms:W3CDTF">2022-06-17T22:49:09Z</dcterms:modified>
  <cp:category/>
  <cp:version/>
  <cp:contentType/>
  <cp:contentStatus/>
</cp:coreProperties>
</file>